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ER/Google Drive/4 CDF WEBSITE CONTENT/Models to be uploaded on SD/0_ANP BOCR- General Topics/02_ANP BOCR_Drug Strategy Model/"/>
    </mc:Choice>
  </mc:AlternateContent>
  <bookViews>
    <workbookView xWindow="600" yWindow="460" windowWidth="14140" windowHeight="8840" activeTab="2"/>
  </bookViews>
  <sheets>
    <sheet name="Expert Choice" sheetId="1" r:id="rId1"/>
    <sheet name="Priorities" sheetId="2" r:id="rId2"/>
    <sheet name="Final Outcome" sheetId="4" r:id="rId3"/>
    <sheet name="Descriptions" sheetId="3" r:id="rId4"/>
  </sheets>
  <definedNames>
    <definedName name="_xlnm.Print_Titles" localSheetId="3">Descriptions!$1:$2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4" l="1"/>
  <c r="D3" i="4"/>
  <c r="C3" i="4"/>
  <c r="B3" i="4"/>
  <c r="A23" i="2"/>
  <c r="E28" i="2"/>
  <c r="E27" i="2"/>
  <c r="E26" i="2"/>
  <c r="E25" i="2"/>
  <c r="E24" i="2"/>
  <c r="E23" i="2"/>
  <c r="E22" i="2"/>
  <c r="A15" i="2"/>
  <c r="E21" i="2"/>
  <c r="E20" i="2"/>
  <c r="E19" i="2"/>
  <c r="E18" i="2"/>
  <c r="E17" i="2"/>
  <c r="E16" i="2"/>
  <c r="E15" i="2"/>
  <c r="E14" i="2"/>
  <c r="A11" i="2"/>
  <c r="E13" i="2"/>
  <c r="E12" i="2"/>
  <c r="E11" i="2"/>
  <c r="E10" i="2"/>
  <c r="A4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<sst xmlns="http://schemas.openxmlformats.org/spreadsheetml/2006/main" count="138" uniqueCount="89">
  <si>
    <t>Goal:  Subjective Merits in Evaluating Merits</t>
  </si>
  <si>
    <t>Human Well-being</t>
  </si>
  <si>
    <t>Families</t>
  </si>
  <si>
    <t>Community</t>
  </si>
  <si>
    <t>Individual</t>
  </si>
  <si>
    <t>Politics</t>
  </si>
  <si>
    <t>National</t>
  </si>
  <si>
    <t>International</t>
  </si>
  <si>
    <t>Crime</t>
  </si>
  <si>
    <t>Drug Possession or Selling</t>
  </si>
  <si>
    <t>Other Crimes While on Drugs</t>
  </si>
  <si>
    <t>Local</t>
  </si>
  <si>
    <t>Global</t>
  </si>
  <si>
    <t>Benefits</t>
  </si>
  <si>
    <t>Opportunities</t>
  </si>
  <si>
    <t>Costs</t>
  </si>
  <si>
    <t>Risks</t>
  </si>
  <si>
    <t>Criteria and Priorities</t>
  </si>
  <si>
    <t>Merits</t>
  </si>
  <si>
    <t>Criteria</t>
  </si>
  <si>
    <t>Sub-criteria</t>
  </si>
  <si>
    <t>Local Priorities</t>
  </si>
  <si>
    <t>Global Priorities</t>
  </si>
  <si>
    <t>Economic</t>
  </si>
  <si>
    <t>Local economy</t>
  </si>
  <si>
    <t>Personal</t>
  </si>
  <si>
    <t>Political</t>
  </si>
  <si>
    <t>Seen as "tough on crime"</t>
  </si>
  <si>
    <t>Seen as "compassionate"</t>
  </si>
  <si>
    <t>Social</t>
  </si>
  <si>
    <t>Criminal's well-being</t>
  </si>
  <si>
    <t>Criminal becomes part of society</t>
  </si>
  <si>
    <t>Criminal's family's well-being</t>
  </si>
  <si>
    <t>Opportunites</t>
  </si>
  <si>
    <t>Crime Reduction</t>
  </si>
  <si>
    <t>Reduction of drug crimes</t>
  </si>
  <si>
    <t>Reduction of related crimes</t>
  </si>
  <si>
    <t>Punishment</t>
  </si>
  <si>
    <t>Safer Communities</t>
  </si>
  <si>
    <t>Become a "better" criminal</t>
  </si>
  <si>
    <t>Resource availability</t>
  </si>
  <si>
    <t>Employees</t>
  </si>
  <si>
    <t>Legislation</t>
  </si>
  <si>
    <t>Infrastructure</t>
  </si>
  <si>
    <t>Monitoring participants</t>
  </si>
  <si>
    <t>Program duration</t>
  </si>
  <si>
    <t>Integration with other programs</t>
  </si>
  <si>
    <t>Security threat</t>
  </si>
  <si>
    <t>Misdiagnosis</t>
  </si>
  <si>
    <t>Participant reaction</t>
  </si>
  <si>
    <t>Circumvention</t>
  </si>
  <si>
    <t>Recidivism</t>
  </si>
  <si>
    <t>Viewed as "not tough on crime"</t>
  </si>
  <si>
    <t>Viewed as "not compassionate"</t>
  </si>
  <si>
    <t>Descriptions</t>
  </si>
  <si>
    <t>Description</t>
  </si>
  <si>
    <t>Increased jobs</t>
  </si>
  <si>
    <t>Ability to work and not spend money on drugs</t>
  </si>
  <si>
    <t>Constituents will see the politician as tough on crime</t>
  </si>
  <si>
    <t>Constituents will see the politician as compassionate</t>
  </si>
  <si>
    <t>Criminal will have more safety, security, and happiness</t>
  </si>
  <si>
    <t>Criminal will hold a job and not threaten communitiy</t>
  </si>
  <si>
    <t>Criminal's family will have more safety, security, and happiness</t>
  </si>
  <si>
    <t>Crimes such as possession and driving under the influence will diminish</t>
  </si>
  <si>
    <t>Crimes such as theft while under the influence to get drugs or to secure cash to buy drugs will diminish</t>
  </si>
  <si>
    <t>Society will punish criminal</t>
  </si>
  <si>
    <t>Communities will feel safer</t>
  </si>
  <si>
    <t>Criminal will learn more ways to commit crimes or use drugs</t>
  </si>
  <si>
    <t>Limited resources could cost some willing criminals to seek help</t>
  </si>
  <si>
    <t>The employees required to staff a solution</t>
  </si>
  <si>
    <t>The legislation required to enact a solution</t>
  </si>
  <si>
    <t>The buildings and daily maintenance required for a solution</t>
  </si>
  <si>
    <t>The costs associated with monitoring the participants in a solution</t>
  </si>
  <si>
    <t>How long the program lasts</t>
  </si>
  <si>
    <t>How this solution connects with other resources</t>
  </si>
  <si>
    <t>Prison escapes</t>
  </si>
  <si>
    <t>Drug addict not identified as mentally ill</t>
  </si>
  <si>
    <t>How the convicted criminals will react</t>
  </si>
  <si>
    <t>Participants who are not drug addicts getting into the program</t>
  </si>
  <si>
    <t>How soon the participants return to drugs or crime</t>
  </si>
  <si>
    <t>Consitituents holding politicans accountable for not punishing drug offenders</t>
  </si>
  <si>
    <t>Consitituents holding politicans accountable for not treating drug offenders</t>
  </si>
  <si>
    <t>Results</t>
  </si>
  <si>
    <t>Final Outcome</t>
  </si>
  <si>
    <t>Jail</t>
  </si>
  <si>
    <t>Halfway House</t>
  </si>
  <si>
    <t>Treatment</t>
  </si>
  <si>
    <t>Combination</t>
  </si>
  <si>
    <t>Legalization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</si>
</sst>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2"/>
      <name val="Comic Sans MS"/>
    </font>
    <font>
      <b/>
      <sz val="12"/>
      <name val="Comic Sans MS"/>
      <family val="4"/>
    </font>
    <font>
      <b/>
      <sz val="14"/>
      <name val="Comic Sans MS"/>
      <family val="4"/>
    </font>
    <font>
      <b/>
      <i/>
      <sz val="12"/>
      <name val="Comic Sans MS"/>
      <family val="4"/>
    </font>
    <font>
      <sz val="12"/>
      <name val="Comic Sans MS"/>
      <family val="4"/>
    </font>
    <font>
      <i/>
      <sz val="12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6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ck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3" fillId="3" borderId="4" xfId="0" applyFont="1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3" fillId="3" borderId="24" xfId="0" applyFont="1" applyFill="1" applyBorder="1" applyAlignment="1">
      <alignment vertical="top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" fillId="3" borderId="4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27" xfId="0" applyBorder="1"/>
    <xf numFmtId="0" fontId="0" fillId="0" borderId="7" xfId="0" applyBorder="1"/>
    <xf numFmtId="0" fontId="1" fillId="3" borderId="28" xfId="0" applyFont="1" applyFill="1" applyBorder="1"/>
    <xf numFmtId="0" fontId="0" fillId="3" borderId="8" xfId="0" applyFill="1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2" borderId="37" xfId="0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2" borderId="2" xfId="0" applyFont="1" applyFill="1" applyBorder="1"/>
    <xf numFmtId="0" fontId="1" fillId="2" borderId="6" xfId="0" applyFont="1" applyFill="1" applyBorder="1"/>
    <xf numFmtId="164" fontId="2" fillId="2" borderId="3" xfId="0" applyNumberFormat="1" applyFont="1" applyFill="1" applyBorder="1"/>
    <xf numFmtId="164" fontId="1" fillId="2" borderId="7" xfId="0" applyNumberFormat="1" applyFont="1" applyFill="1" applyBorder="1"/>
    <xf numFmtId="164" fontId="0" fillId="0" borderId="0" xfId="0" applyNumberFormat="1"/>
    <xf numFmtId="164" fontId="2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/>
    <xf numFmtId="164" fontId="1" fillId="2" borderId="5" xfId="0" applyNumberFormat="1" applyFont="1" applyFill="1" applyBorder="1"/>
    <xf numFmtId="164" fontId="3" fillId="3" borderId="4" xfId="0" applyNumberFormat="1" applyFont="1" applyFill="1" applyBorder="1"/>
    <xf numFmtId="164" fontId="5" fillId="3" borderId="4" xfId="0" applyNumberFormat="1" applyFont="1" applyFill="1" applyBorder="1"/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3" fillId="3" borderId="28" xfId="0" applyNumberFormat="1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165" fontId="0" fillId="0" borderId="44" xfId="0" applyNumberFormat="1" applyBorder="1"/>
    <xf numFmtId="165" fontId="0" fillId="0" borderId="45" xfId="0" applyNumberFormat="1" applyBorder="1"/>
    <xf numFmtId="165" fontId="0" fillId="0" borderId="46" xfId="0" applyNumberFormat="1" applyBorder="1"/>
    <xf numFmtId="165" fontId="0" fillId="0" borderId="47" xfId="0" applyNumberFormat="1" applyBorder="1"/>
    <xf numFmtId="164" fontId="0" fillId="3" borderId="8" xfId="0" applyNumberFormat="1" applyFill="1" applyBorder="1"/>
    <xf numFmtId="0" fontId="0" fillId="0" borderId="48" xfId="0" applyBorder="1" applyAlignment="1">
      <alignment horizontal="left"/>
    </xf>
    <xf numFmtId="0" fontId="0" fillId="0" borderId="49" xfId="0" applyBorder="1"/>
    <xf numFmtId="164" fontId="5" fillId="0" borderId="49" xfId="0" applyNumberFormat="1" applyFont="1" applyBorder="1"/>
    <xf numFmtId="164" fontId="1" fillId="0" borderId="50" xfId="0" applyNumberFormat="1" applyFont="1" applyBorder="1"/>
    <xf numFmtId="0" fontId="5" fillId="0" borderId="51" xfId="0" applyFont="1" applyBorder="1" applyAlignment="1">
      <alignment horizontal="left"/>
    </xf>
    <xf numFmtId="0" fontId="0" fillId="0" borderId="52" xfId="0" applyBorder="1"/>
    <xf numFmtId="164" fontId="5" fillId="0" borderId="52" xfId="0" applyNumberFormat="1" applyFont="1" applyBorder="1"/>
    <xf numFmtId="164" fontId="0" fillId="0" borderId="53" xfId="0" applyNumberFormat="1" applyBorder="1"/>
    <xf numFmtId="0" fontId="0" fillId="0" borderId="51" xfId="0" applyBorder="1" applyAlignment="1">
      <alignment horizontal="left"/>
    </xf>
    <xf numFmtId="164" fontId="5" fillId="0" borderId="52" xfId="0" applyNumberFormat="1" applyFont="1" applyFill="1" applyBorder="1"/>
    <xf numFmtId="164" fontId="1" fillId="0" borderId="53" xfId="0" applyNumberFormat="1" applyFont="1" applyBorder="1"/>
    <xf numFmtId="0" fontId="0" fillId="0" borderId="54" xfId="0" applyBorder="1" applyAlignment="1">
      <alignment horizontal="left"/>
    </xf>
    <xf numFmtId="0" fontId="0" fillId="0" borderId="55" xfId="0" applyBorder="1"/>
    <xf numFmtId="164" fontId="5" fillId="0" borderId="55" xfId="0" applyNumberFormat="1" applyFont="1" applyFill="1" applyBorder="1"/>
    <xf numFmtId="164" fontId="1" fillId="0" borderId="56" xfId="0" applyNumberFormat="1" applyFont="1" applyBorder="1"/>
    <xf numFmtId="0" fontId="0" fillId="0" borderId="57" xfId="0" applyBorder="1"/>
    <xf numFmtId="164" fontId="5" fillId="0" borderId="57" xfId="0" applyNumberFormat="1" applyFont="1" applyFill="1" applyBorder="1"/>
    <xf numFmtId="164" fontId="4" fillId="0" borderId="58" xfId="0" applyNumberFormat="1" applyFont="1" applyBorder="1"/>
    <xf numFmtId="164" fontId="4" fillId="0" borderId="53" xfId="0" applyNumberFormat="1" applyFont="1" applyBorder="1"/>
    <xf numFmtId="164" fontId="5" fillId="0" borderId="55" xfId="0" applyNumberFormat="1" applyFont="1" applyBorder="1"/>
    <xf numFmtId="0" fontId="0" fillId="0" borderId="59" xfId="0" applyBorder="1" applyAlignment="1">
      <alignment horizontal="left"/>
    </xf>
    <xf numFmtId="164" fontId="5" fillId="0" borderId="57" xfId="0" applyNumberFormat="1" applyFont="1" applyBorder="1"/>
    <xf numFmtId="164" fontId="1" fillId="0" borderId="58" xfId="0" applyNumberFormat="1" applyFont="1" applyBorder="1"/>
    <xf numFmtId="0" fontId="0" fillId="0" borderId="52" xfId="0" applyFill="1" applyBorder="1"/>
    <xf numFmtId="164" fontId="0" fillId="0" borderId="56" xfId="0" applyNumberFormat="1" applyBorder="1"/>
    <xf numFmtId="164" fontId="0" fillId="0" borderId="58" xfId="0" applyNumberFormat="1" applyBorder="1"/>
    <xf numFmtId="0" fontId="5" fillId="0" borderId="60" xfId="0" applyFont="1" applyBorder="1" applyAlignment="1">
      <alignment horizontal="left"/>
    </xf>
    <xf numFmtId="0" fontId="0" fillId="0" borderId="61" xfId="0" applyBorder="1"/>
    <xf numFmtId="164" fontId="5" fillId="0" borderId="61" xfId="0" applyNumberFormat="1" applyFont="1" applyBorder="1"/>
    <xf numFmtId="164" fontId="0" fillId="0" borderId="62" xfId="0" applyNumberFormat="1" applyBorder="1"/>
    <xf numFmtId="165" fontId="0" fillId="0" borderId="63" xfId="0" applyNumberFormat="1" applyBorder="1"/>
    <xf numFmtId="165" fontId="0" fillId="0" borderId="64" xfId="0" applyNumberFormat="1" applyBorder="1"/>
    <xf numFmtId="0" fontId="0" fillId="3" borderId="37" xfId="0" applyFill="1" applyBorder="1"/>
    <xf numFmtId="165" fontId="0" fillId="0" borderId="65" xfId="0" applyNumberFormat="1" applyBorder="1"/>
    <xf numFmtId="165" fontId="0" fillId="0" borderId="66" xfId="0" applyNumberForma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18"/>
    </sheetView>
  </sheetViews>
  <sheetFormatPr baseColWidth="10" defaultColWidth="8.7109375" defaultRowHeight="18" x14ac:dyDescent="0.25"/>
  <cols>
    <col min="1" max="1" width="24.140625" customWidth="1"/>
    <col min="2" max="2" width="9.42578125" customWidth="1"/>
    <col min="3" max="3" width="9.5703125" customWidth="1"/>
  </cols>
  <sheetData>
    <row r="1" spans="1:3" ht="22" thickTop="1" x14ac:dyDescent="0.3">
      <c r="A1" s="33" t="s">
        <v>0</v>
      </c>
      <c r="B1" s="34"/>
      <c r="C1" s="35"/>
    </row>
    <row r="2" spans="1:3" ht="22" thickBot="1" x14ac:dyDescent="0.35">
      <c r="A2" s="36"/>
      <c r="B2" s="37" t="s">
        <v>11</v>
      </c>
      <c r="C2" s="38" t="s">
        <v>12</v>
      </c>
    </row>
    <row r="3" spans="1:3" ht="19" thickTop="1" x14ac:dyDescent="0.25">
      <c r="A3" s="44" t="s">
        <v>1</v>
      </c>
      <c r="B3" s="46">
        <v>0.65900000000000003</v>
      </c>
      <c r="C3" s="47">
        <v>0.65900000000000003</v>
      </c>
    </row>
    <row r="4" spans="1:3" x14ac:dyDescent="0.25">
      <c r="A4" s="40" t="s">
        <v>2</v>
      </c>
      <c r="B4" s="48">
        <v>0.124</v>
      </c>
      <c r="C4" s="49">
        <v>8.2000000000000003E-2</v>
      </c>
    </row>
    <row r="5" spans="1:3" x14ac:dyDescent="0.25">
      <c r="A5" s="40" t="s">
        <v>3</v>
      </c>
      <c r="B5" s="48">
        <v>0.35899999999999999</v>
      </c>
      <c r="C5" s="49">
        <v>0.23599999999999999</v>
      </c>
    </row>
    <row r="6" spans="1:3" ht="19" thickBot="1" x14ac:dyDescent="0.3">
      <c r="A6" s="45" t="s">
        <v>4</v>
      </c>
      <c r="B6" s="50">
        <v>0.51700000000000002</v>
      </c>
      <c r="C6" s="51">
        <v>0.34100000000000003</v>
      </c>
    </row>
    <row r="7" spans="1:3" ht="19" thickTop="1" x14ac:dyDescent="0.25">
      <c r="A7" s="44" t="s">
        <v>5</v>
      </c>
      <c r="B7" s="46">
        <v>7.9000000000000001E-2</v>
      </c>
      <c r="C7" s="47">
        <v>7.9000000000000001E-2</v>
      </c>
    </row>
    <row r="8" spans="1:3" x14ac:dyDescent="0.25">
      <c r="A8" s="40" t="s">
        <v>6</v>
      </c>
      <c r="B8" s="48">
        <v>0.85699999999999998</v>
      </c>
      <c r="C8" s="49">
        <v>6.7000000000000004E-2</v>
      </c>
    </row>
    <row r="9" spans="1:3" ht="19" thickBot="1" x14ac:dyDescent="0.3">
      <c r="A9" s="45" t="s">
        <v>7</v>
      </c>
      <c r="B9" s="50">
        <v>0.14299999999999999</v>
      </c>
      <c r="C9" s="51">
        <v>1.0999999999999999E-2</v>
      </c>
    </row>
    <row r="10" spans="1:3" ht="19" thickTop="1" x14ac:dyDescent="0.25">
      <c r="A10" s="39" t="s">
        <v>8</v>
      </c>
      <c r="B10" s="52">
        <v>0.26300000000000001</v>
      </c>
      <c r="C10" s="53">
        <v>0.26300000000000001</v>
      </c>
    </row>
    <row r="11" spans="1:3" x14ac:dyDescent="0.25">
      <c r="A11" s="40" t="s">
        <v>9</v>
      </c>
      <c r="B11" s="48">
        <v>0.16700000000000001</v>
      </c>
      <c r="C11" s="49">
        <v>4.3999999999999997E-2</v>
      </c>
    </row>
    <row r="12" spans="1:3" ht="19" thickBot="1" x14ac:dyDescent="0.3">
      <c r="A12" s="41" t="s">
        <v>10</v>
      </c>
      <c r="B12" s="54">
        <v>0.83299999999999996</v>
      </c>
      <c r="C12" s="55">
        <v>0.219</v>
      </c>
    </row>
    <row r="13" spans="1:3" ht="20" thickTop="1" thickBot="1" x14ac:dyDescent="0.3"/>
    <row r="14" spans="1:3" ht="23" thickTop="1" thickBot="1" x14ac:dyDescent="0.35">
      <c r="A14" s="56" t="s">
        <v>82</v>
      </c>
      <c r="B14" s="57"/>
      <c r="C14" s="58"/>
    </row>
    <row r="15" spans="1:3" ht="19" thickTop="1" x14ac:dyDescent="0.25">
      <c r="A15" s="40" t="s">
        <v>13</v>
      </c>
      <c r="B15" s="59"/>
      <c r="C15" s="60">
        <v>0.32100000000000001</v>
      </c>
    </row>
    <row r="16" spans="1:3" x14ac:dyDescent="0.25">
      <c r="A16" s="40" t="s">
        <v>14</v>
      </c>
      <c r="B16" s="61"/>
      <c r="C16" s="42">
        <v>0.153</v>
      </c>
    </row>
    <row r="17" spans="1:3" x14ac:dyDescent="0.25">
      <c r="A17" s="40" t="s">
        <v>15</v>
      </c>
      <c r="B17" s="61"/>
      <c r="C17" s="42">
        <v>0.30599999999999999</v>
      </c>
    </row>
    <row r="18" spans="1:3" ht="19" thickBot="1" x14ac:dyDescent="0.3">
      <c r="A18" s="41" t="s">
        <v>16</v>
      </c>
      <c r="B18" s="62"/>
      <c r="C18" s="43">
        <v>0.219</v>
      </c>
    </row>
    <row r="19" spans="1:3" ht="19" thickTop="1" x14ac:dyDescent="0.25"/>
  </sheetData>
  <phoneticPr fontId="0" type="noConversion"/>
  <pageMargins left="0.7" right="0.7" top="0.75" bottom="0.75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8" workbookViewId="0">
      <selection activeCell="B12" sqref="B12"/>
    </sheetView>
  </sheetViews>
  <sheetFormatPr baseColWidth="10" defaultColWidth="8.7109375" defaultRowHeight="18" x14ac:dyDescent="0.25"/>
  <cols>
    <col min="1" max="1" width="10.7109375" style="67" customWidth="1"/>
    <col min="2" max="2" width="24.85546875" style="78" bestFit="1" customWidth="1"/>
    <col min="3" max="3" width="25.28515625" bestFit="1" customWidth="1"/>
    <col min="4" max="4" width="12.42578125" style="67" bestFit="1" customWidth="1"/>
    <col min="5" max="5" width="13.28515625" style="67" bestFit="1" customWidth="1"/>
  </cols>
  <sheetData>
    <row r="1" spans="1:5" s="1" customFormat="1" ht="22" thickTop="1" x14ac:dyDescent="0.3">
      <c r="A1" s="70" t="s">
        <v>17</v>
      </c>
      <c r="B1" s="76"/>
      <c r="C1" s="63"/>
      <c r="D1" s="68"/>
      <c r="E1" s="65"/>
    </row>
    <row r="2" spans="1:5" ht="19" thickBot="1" x14ac:dyDescent="0.3">
      <c r="A2" s="71" t="s">
        <v>18</v>
      </c>
      <c r="B2" s="77" t="s">
        <v>19</v>
      </c>
      <c r="C2" s="64" t="s">
        <v>20</v>
      </c>
      <c r="D2" s="69" t="s">
        <v>21</v>
      </c>
      <c r="E2" s="66" t="s">
        <v>22</v>
      </c>
    </row>
    <row r="3" spans="1:5" ht="19" thickTop="1" x14ac:dyDescent="0.25">
      <c r="A3" s="72" t="s">
        <v>13</v>
      </c>
      <c r="B3" s="88" t="s">
        <v>23</v>
      </c>
      <c r="C3" s="89" t="s">
        <v>24</v>
      </c>
      <c r="D3" s="90">
        <v>0.8</v>
      </c>
      <c r="E3" s="91">
        <f>A4*B4*D3</f>
        <v>5.6573039999999998E-2</v>
      </c>
    </row>
    <row r="4" spans="1:5" x14ac:dyDescent="0.25">
      <c r="A4" s="73">
        <f>'Expert Choice'!C15</f>
        <v>0.32100000000000001</v>
      </c>
      <c r="B4" s="92">
        <v>0.2203</v>
      </c>
      <c r="C4" s="93" t="s">
        <v>25</v>
      </c>
      <c r="D4" s="94">
        <v>0.2</v>
      </c>
      <c r="E4" s="95">
        <f>A4*B4*D4</f>
        <v>1.414326E-2</v>
      </c>
    </row>
    <row r="5" spans="1:5" ht="21" customHeight="1" x14ac:dyDescent="0.25">
      <c r="A5" s="74"/>
      <c r="B5" s="96" t="s">
        <v>26</v>
      </c>
      <c r="C5" s="93" t="s">
        <v>27</v>
      </c>
      <c r="D5" s="94">
        <v>0.2</v>
      </c>
      <c r="E5" s="95">
        <f>A4*B6*D5</f>
        <v>6.4135800000000012E-3</v>
      </c>
    </row>
    <row r="6" spans="1:5" x14ac:dyDescent="0.25">
      <c r="A6" s="74"/>
      <c r="B6" s="92">
        <v>9.9900000000000003E-2</v>
      </c>
      <c r="C6" s="93" t="s">
        <v>28</v>
      </c>
      <c r="D6" s="97">
        <v>0.8</v>
      </c>
      <c r="E6" s="95">
        <f>A4*B6*D6</f>
        <v>2.5654320000000005E-2</v>
      </c>
    </row>
    <row r="7" spans="1:5" x14ac:dyDescent="0.25">
      <c r="A7" s="74"/>
      <c r="B7" s="96" t="s">
        <v>29</v>
      </c>
      <c r="C7" s="93" t="s">
        <v>30</v>
      </c>
      <c r="D7" s="97">
        <v>0.2253</v>
      </c>
      <c r="E7" s="98">
        <f>A4*B8*D7</f>
        <v>4.9164019739999995E-2</v>
      </c>
    </row>
    <row r="8" spans="1:5" x14ac:dyDescent="0.25">
      <c r="A8" s="74"/>
      <c r="B8" s="92">
        <v>0.67979999999999996</v>
      </c>
      <c r="C8" s="93" t="s">
        <v>31</v>
      </c>
      <c r="D8" s="97">
        <v>0.10059999999999999</v>
      </c>
      <c r="E8" s="95">
        <f>A4*B8*D8</f>
        <v>2.1952509479999997E-2</v>
      </c>
    </row>
    <row r="9" spans="1:5" ht="19" thickBot="1" x14ac:dyDescent="0.3">
      <c r="A9" s="74"/>
      <c r="B9" s="99"/>
      <c r="C9" s="100" t="s">
        <v>32</v>
      </c>
      <c r="D9" s="101">
        <v>0.67379999999999995</v>
      </c>
      <c r="E9" s="102">
        <f>A4*B8*D9</f>
        <v>0.14703380603999999</v>
      </c>
    </row>
    <row r="10" spans="1:5" ht="19" thickTop="1" x14ac:dyDescent="0.25">
      <c r="A10" s="79" t="s">
        <v>33</v>
      </c>
      <c r="B10" s="108" t="s">
        <v>34</v>
      </c>
      <c r="C10" s="103" t="s">
        <v>35</v>
      </c>
      <c r="D10" s="104">
        <v>0.25</v>
      </c>
      <c r="E10" s="105">
        <f>A11*B11*D10</f>
        <v>9.0384750000000007E-3</v>
      </c>
    </row>
    <row r="11" spans="1:5" x14ac:dyDescent="0.25">
      <c r="A11" s="73">
        <f>'Expert Choice'!C16</f>
        <v>0.153</v>
      </c>
      <c r="B11" s="92">
        <v>0.23630000000000001</v>
      </c>
      <c r="C11" s="93" t="s">
        <v>36</v>
      </c>
      <c r="D11" s="97">
        <v>0.75</v>
      </c>
      <c r="E11" s="106">
        <f>A11*B11*D11</f>
        <v>2.7115425000000002E-2</v>
      </c>
    </row>
    <row r="12" spans="1:5" x14ac:dyDescent="0.25">
      <c r="A12" s="74"/>
      <c r="B12" s="96" t="s">
        <v>37</v>
      </c>
      <c r="C12" s="93"/>
      <c r="D12" s="94">
        <v>8.1900000000000001E-2</v>
      </c>
      <c r="E12" s="95">
        <f>A11*D12</f>
        <v>1.2530700000000001E-2</v>
      </c>
    </row>
    <row r="13" spans="1:5" ht="19" thickBot="1" x14ac:dyDescent="0.3">
      <c r="A13" s="74"/>
      <c r="B13" s="99" t="s">
        <v>38</v>
      </c>
      <c r="C13" s="100"/>
      <c r="D13" s="107">
        <v>0.68169999999999997</v>
      </c>
      <c r="E13" s="102">
        <f>A11*D13</f>
        <v>0.10430009999999999</v>
      </c>
    </row>
    <row r="14" spans="1:5" ht="19" thickTop="1" x14ac:dyDescent="0.25">
      <c r="A14" s="79" t="s">
        <v>15</v>
      </c>
      <c r="B14" s="108" t="s">
        <v>39</v>
      </c>
      <c r="C14" s="103"/>
      <c r="D14" s="109">
        <v>0.39450000000000002</v>
      </c>
      <c r="E14" s="110">
        <f>A15*D14</f>
        <v>0.120717</v>
      </c>
    </row>
    <row r="15" spans="1:5" x14ac:dyDescent="0.25">
      <c r="A15" s="73">
        <f>'Expert Choice'!C17</f>
        <v>0.30599999999999999</v>
      </c>
      <c r="B15" s="96" t="s">
        <v>40</v>
      </c>
      <c r="C15" s="111"/>
      <c r="D15" s="97">
        <v>0.2079</v>
      </c>
      <c r="E15" s="98">
        <f>A15*D15</f>
        <v>6.3617400000000005E-2</v>
      </c>
    </row>
    <row r="16" spans="1:5" x14ac:dyDescent="0.25">
      <c r="A16" s="74"/>
      <c r="B16" s="96" t="s">
        <v>23</v>
      </c>
      <c r="C16" s="93" t="s">
        <v>41</v>
      </c>
      <c r="D16" s="97">
        <v>0.26479999999999998</v>
      </c>
      <c r="E16" s="95">
        <f>A15*D16*B17</f>
        <v>2.190208464E-2</v>
      </c>
    </row>
    <row r="17" spans="1:6" x14ac:dyDescent="0.25">
      <c r="A17" s="74"/>
      <c r="B17" s="92">
        <v>0.27029999999999998</v>
      </c>
      <c r="C17" s="93" t="s">
        <v>42</v>
      </c>
      <c r="D17" s="97">
        <v>7.0099999999999996E-2</v>
      </c>
      <c r="E17" s="95">
        <f>A15*B17*D17</f>
        <v>5.7980971799999987E-3</v>
      </c>
      <c r="F17" s="67"/>
    </row>
    <row r="18" spans="1:6" x14ac:dyDescent="0.25">
      <c r="A18" s="74"/>
      <c r="B18" s="96"/>
      <c r="C18" s="93" t="s">
        <v>43</v>
      </c>
      <c r="D18" s="97">
        <v>0.54679999999999995</v>
      </c>
      <c r="E18" s="98">
        <f>A15*B17*D18</f>
        <v>4.522681223999999E-2</v>
      </c>
    </row>
    <row r="19" spans="1:6" x14ac:dyDescent="0.25">
      <c r="A19" s="74"/>
      <c r="B19" s="96"/>
      <c r="C19" s="93" t="s">
        <v>44</v>
      </c>
      <c r="D19" s="97">
        <v>0.1183</v>
      </c>
      <c r="E19" s="95">
        <f>A15*B17*D19</f>
        <v>9.7848059399999986E-3</v>
      </c>
    </row>
    <row r="20" spans="1:6" x14ac:dyDescent="0.25">
      <c r="A20" s="74"/>
      <c r="B20" s="96" t="s">
        <v>45</v>
      </c>
      <c r="C20" s="93"/>
      <c r="D20" s="94">
        <v>0.1273</v>
      </c>
      <c r="E20" s="106">
        <f>A15*D20</f>
        <v>3.8953799999999997E-2</v>
      </c>
    </row>
    <row r="21" spans="1:6" ht="19" thickBot="1" x14ac:dyDescent="0.3">
      <c r="A21" s="87"/>
      <c r="B21" s="99" t="s">
        <v>46</v>
      </c>
      <c r="C21" s="100"/>
      <c r="D21" s="107">
        <v>0</v>
      </c>
      <c r="E21" s="112">
        <f>A15*D21</f>
        <v>0</v>
      </c>
    </row>
    <row r="22" spans="1:6" ht="19" thickTop="1" x14ac:dyDescent="0.25">
      <c r="A22" s="79" t="s">
        <v>16</v>
      </c>
      <c r="B22" s="108" t="s">
        <v>47</v>
      </c>
      <c r="C22" s="103"/>
      <c r="D22" s="109">
        <v>0.14330000000000001</v>
      </c>
      <c r="E22" s="113">
        <f>A23*D22</f>
        <v>3.1382699999999999E-2</v>
      </c>
    </row>
    <row r="23" spans="1:6" x14ac:dyDescent="0.25">
      <c r="A23" s="73">
        <f>'Expert Choice'!C18</f>
        <v>0.219</v>
      </c>
      <c r="B23" s="96" t="s">
        <v>48</v>
      </c>
      <c r="C23" s="93"/>
      <c r="D23" s="94">
        <v>0.21329999999999999</v>
      </c>
      <c r="E23" s="98">
        <f>A23*D23</f>
        <v>4.6712699999999996E-2</v>
      </c>
    </row>
    <row r="24" spans="1:6" x14ac:dyDescent="0.25">
      <c r="A24" s="74"/>
      <c r="B24" s="96" t="s">
        <v>49</v>
      </c>
      <c r="C24" s="93"/>
      <c r="D24" s="97">
        <v>1.41E-2</v>
      </c>
      <c r="E24" s="95">
        <f>A23*D24</f>
        <v>3.0878999999999998E-3</v>
      </c>
    </row>
    <row r="25" spans="1:6" x14ac:dyDescent="0.25">
      <c r="A25" s="74"/>
      <c r="B25" s="96" t="s">
        <v>50</v>
      </c>
      <c r="C25" s="93"/>
      <c r="D25" s="94">
        <v>4.4999999999999998E-2</v>
      </c>
      <c r="E25" s="95">
        <f>A23*D25</f>
        <v>9.8549999999999992E-3</v>
      </c>
    </row>
    <row r="26" spans="1:6" x14ac:dyDescent="0.25">
      <c r="A26" s="74"/>
      <c r="B26" s="96" t="s">
        <v>51</v>
      </c>
      <c r="C26" s="93"/>
      <c r="D26" s="97">
        <v>0.56779999999999997</v>
      </c>
      <c r="E26" s="98">
        <f>A23*D26</f>
        <v>0.12434819999999999</v>
      </c>
    </row>
    <row r="27" spans="1:6" x14ac:dyDescent="0.25">
      <c r="A27" s="74"/>
      <c r="B27" s="96" t="s">
        <v>26</v>
      </c>
      <c r="C27" s="93" t="s">
        <v>52</v>
      </c>
      <c r="D27" s="97">
        <v>0.2</v>
      </c>
      <c r="E27" s="95">
        <f>A23*B28*D27</f>
        <v>7.26642E-4</v>
      </c>
    </row>
    <row r="28" spans="1:6" ht="19" thickBot="1" x14ac:dyDescent="0.3">
      <c r="A28" s="75"/>
      <c r="B28" s="114">
        <v>1.6590000000000001E-2</v>
      </c>
      <c r="C28" s="115" t="s">
        <v>53</v>
      </c>
      <c r="D28" s="116">
        <v>0.8</v>
      </c>
      <c r="E28" s="117">
        <f>A23*B28*D28</f>
        <v>2.906568E-3</v>
      </c>
    </row>
    <row r="29" spans="1:6" ht="19" thickTop="1" x14ac:dyDescent="0.25"/>
  </sheetData>
  <phoneticPr fontId="0" type="noConversion"/>
  <pageMargins left="0.7" right="0.7" top="0.75" bottom="0.75" header="0.5" footer="0.5"/>
  <pageSetup orientation="landscape" horizontalDpi="300" verticalDpi="300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13" sqref="C13"/>
    </sheetView>
  </sheetViews>
  <sheetFormatPr baseColWidth="10" defaultColWidth="8.7109375" defaultRowHeight="18" x14ac:dyDescent="0.25"/>
  <cols>
    <col min="1" max="1" width="11.5703125" customWidth="1"/>
    <col min="2" max="2" width="9.85546875" customWidth="1"/>
    <col min="3" max="3" width="11.28515625" customWidth="1"/>
    <col min="4" max="4" width="10.42578125" customWidth="1"/>
    <col min="5" max="5" width="9.85546875" customWidth="1"/>
    <col min="6" max="6" width="10.85546875" customWidth="1"/>
  </cols>
  <sheetData>
    <row r="1" spans="1:6" ht="22" thickTop="1" x14ac:dyDescent="0.3">
      <c r="A1" s="33" t="s">
        <v>83</v>
      </c>
      <c r="B1" s="34"/>
      <c r="C1" s="34"/>
      <c r="D1" s="34"/>
      <c r="E1" s="34"/>
      <c r="F1" s="35"/>
    </row>
    <row r="2" spans="1:6" ht="19" thickBot="1" x14ac:dyDescent="0.3">
      <c r="A2" s="80"/>
      <c r="B2" s="81" t="s">
        <v>13</v>
      </c>
      <c r="C2" s="81" t="s">
        <v>14</v>
      </c>
      <c r="D2" s="81" t="s">
        <v>15</v>
      </c>
      <c r="E2" s="81" t="s">
        <v>16</v>
      </c>
      <c r="F2" s="82" t="s">
        <v>83</v>
      </c>
    </row>
    <row r="3" spans="1:6" ht="20" thickTop="1" thickBot="1" x14ac:dyDescent="0.3">
      <c r="A3" s="120"/>
      <c r="B3" s="121">
        <f>'Expert Choice'!C15</f>
        <v>0.32100000000000001</v>
      </c>
      <c r="C3" s="121">
        <f>'Expert Choice'!C16</f>
        <v>0.153</v>
      </c>
      <c r="D3" s="121">
        <f>'Expert Choice'!C17</f>
        <v>0.30599999999999999</v>
      </c>
      <c r="E3" s="121">
        <f>'Expert Choice'!C18</f>
        <v>0.219</v>
      </c>
      <c r="F3" s="122"/>
    </row>
    <row r="4" spans="1:6" ht="19" thickTop="1" x14ac:dyDescent="0.25">
      <c r="A4" s="40" t="s">
        <v>84</v>
      </c>
      <c r="B4" s="118">
        <v>0.32446000000000003</v>
      </c>
      <c r="C4" s="118">
        <v>0.23852999999999999</v>
      </c>
      <c r="D4" s="118">
        <v>0.51576</v>
      </c>
      <c r="E4" s="118">
        <v>0.12263</v>
      </c>
      <c r="F4" s="119">
        <v>0.18876999999999999</v>
      </c>
    </row>
    <row r="5" spans="1:6" x14ac:dyDescent="0.25">
      <c r="A5" s="40" t="s">
        <v>85</v>
      </c>
      <c r="B5" s="83">
        <v>0.11089</v>
      </c>
      <c r="C5" s="83">
        <v>6.0979999999999999E-2</v>
      </c>
      <c r="D5" s="83">
        <v>3.3860000000000001E-2</v>
      </c>
      <c r="E5" s="83">
        <v>0.26202999999999999</v>
      </c>
      <c r="F5" s="84">
        <v>0.17324000000000001</v>
      </c>
    </row>
    <row r="6" spans="1:6" x14ac:dyDescent="0.25">
      <c r="A6" s="40" t="s">
        <v>86</v>
      </c>
      <c r="B6" s="83">
        <v>0.21507999999999999</v>
      </c>
      <c r="C6" s="83">
        <v>0.14521999999999999</v>
      </c>
      <c r="D6" s="83">
        <v>7.7780000000000002E-2</v>
      </c>
      <c r="E6" s="83">
        <v>6.9959999999999994E-2</v>
      </c>
      <c r="F6" s="84">
        <v>0.21012</v>
      </c>
    </row>
    <row r="7" spans="1:6" x14ac:dyDescent="0.25">
      <c r="A7" s="40" t="s">
        <v>87</v>
      </c>
      <c r="B7" s="83">
        <v>0.30036000000000002</v>
      </c>
      <c r="C7" s="83">
        <v>0.47871999999999998</v>
      </c>
      <c r="D7" s="83">
        <v>0.34520000000000001</v>
      </c>
      <c r="E7" s="83">
        <v>6.5000000000000002E-2</v>
      </c>
      <c r="F7" s="84">
        <v>0.25757000000000002</v>
      </c>
    </row>
    <row r="8" spans="1:6" ht="19" thickBot="1" x14ac:dyDescent="0.3">
      <c r="A8" s="41" t="s">
        <v>88</v>
      </c>
      <c r="B8" s="85">
        <v>4.9209999999999997E-2</v>
      </c>
      <c r="C8" s="85">
        <v>7.6550000000000007E-2</v>
      </c>
      <c r="D8" s="85">
        <v>2.751E-2</v>
      </c>
      <c r="E8" s="85">
        <v>0.48037000000000002</v>
      </c>
      <c r="F8" s="86">
        <v>0.17119999999999999</v>
      </c>
    </row>
    <row r="9" spans="1:6" ht="19" thickTop="1" x14ac:dyDescent="0.25"/>
  </sheetData>
  <phoneticPr fontId="0" type="noConversion"/>
  <pageMargins left="0.7" right="0.7" top="0.75" bottom="0.75" header="0.5" footer="0.5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0" workbookViewId="0">
      <selection activeCell="A15" sqref="A15:D28"/>
    </sheetView>
  </sheetViews>
  <sheetFormatPr baseColWidth="10" defaultColWidth="8.7109375" defaultRowHeight="18" x14ac:dyDescent="0.25"/>
  <cols>
    <col min="1" max="1" width="10.7109375" style="3" customWidth="1"/>
    <col min="2" max="2" width="15.7109375" style="2" customWidth="1"/>
    <col min="3" max="3" width="15.85546875" style="2" customWidth="1"/>
    <col min="4" max="4" width="43.28515625" style="2" customWidth="1"/>
  </cols>
  <sheetData>
    <row r="1" spans="1:4" ht="22" thickTop="1" x14ac:dyDescent="0.25">
      <c r="A1" s="4" t="s">
        <v>54</v>
      </c>
      <c r="B1" s="5"/>
      <c r="C1" s="5"/>
      <c r="D1" s="6"/>
    </row>
    <row r="2" spans="1:4" ht="19" thickBot="1" x14ac:dyDescent="0.3">
      <c r="A2" s="10" t="s">
        <v>18</v>
      </c>
      <c r="B2" s="11" t="s">
        <v>19</v>
      </c>
      <c r="C2" s="11" t="s">
        <v>20</v>
      </c>
      <c r="D2" s="12" t="s">
        <v>55</v>
      </c>
    </row>
    <row r="3" spans="1:4" ht="19" thickTop="1" x14ac:dyDescent="0.25">
      <c r="A3" s="7" t="s">
        <v>13</v>
      </c>
      <c r="B3" s="14" t="s">
        <v>23</v>
      </c>
      <c r="C3" s="23" t="s">
        <v>24</v>
      </c>
      <c r="D3" s="24" t="s">
        <v>56</v>
      </c>
    </row>
    <row r="4" spans="1:4" x14ac:dyDescent="0.25">
      <c r="A4" s="8"/>
      <c r="B4" s="19"/>
      <c r="C4" s="21" t="s">
        <v>25</v>
      </c>
      <c r="D4" s="22" t="s">
        <v>57</v>
      </c>
    </row>
    <row r="5" spans="1:4" ht="36" x14ac:dyDescent="0.25">
      <c r="A5" s="8"/>
      <c r="B5" s="15" t="s">
        <v>26</v>
      </c>
      <c r="C5" s="21" t="s">
        <v>27</v>
      </c>
      <c r="D5" s="22" t="s">
        <v>58</v>
      </c>
    </row>
    <row r="6" spans="1:4" ht="36" x14ac:dyDescent="0.25">
      <c r="A6" s="8"/>
      <c r="B6" s="19"/>
      <c r="C6" s="21" t="s">
        <v>28</v>
      </c>
      <c r="D6" s="22" t="s">
        <v>59</v>
      </c>
    </row>
    <row r="7" spans="1:4" ht="36" x14ac:dyDescent="0.25">
      <c r="A7" s="8"/>
      <c r="B7" s="15" t="s">
        <v>29</v>
      </c>
      <c r="C7" s="21" t="s">
        <v>30</v>
      </c>
      <c r="D7" s="22" t="s">
        <v>60</v>
      </c>
    </row>
    <row r="8" spans="1:4" ht="36" x14ac:dyDescent="0.25">
      <c r="A8" s="8"/>
      <c r="B8" s="15"/>
      <c r="C8" s="19" t="s">
        <v>31</v>
      </c>
      <c r="D8" s="20" t="s">
        <v>61</v>
      </c>
    </row>
    <row r="9" spans="1:4" ht="37" thickBot="1" x14ac:dyDescent="0.3">
      <c r="A9" s="13"/>
      <c r="B9" s="16"/>
      <c r="C9" s="16" t="s">
        <v>32</v>
      </c>
      <c r="D9" s="17" t="s">
        <v>62</v>
      </c>
    </row>
    <row r="10" spans="1:4" ht="37" thickTop="1" x14ac:dyDescent="0.25">
      <c r="A10" s="7" t="s">
        <v>33</v>
      </c>
      <c r="B10" s="15" t="s">
        <v>34</v>
      </c>
      <c r="C10" s="25" t="s">
        <v>35</v>
      </c>
      <c r="D10" s="26" t="s">
        <v>63</v>
      </c>
    </row>
    <row r="11" spans="1:4" ht="54" x14ac:dyDescent="0.25">
      <c r="A11" s="8"/>
      <c r="B11" s="19"/>
      <c r="C11" s="19" t="s">
        <v>36</v>
      </c>
      <c r="D11" s="20" t="s">
        <v>64</v>
      </c>
    </row>
    <row r="12" spans="1:4" x14ac:dyDescent="0.25">
      <c r="A12" s="8"/>
      <c r="B12" s="21" t="s">
        <v>37</v>
      </c>
      <c r="C12" s="21"/>
      <c r="D12" s="22" t="s">
        <v>65</v>
      </c>
    </row>
    <row r="13" spans="1:4" ht="37" thickBot="1" x14ac:dyDescent="0.3">
      <c r="A13" s="13"/>
      <c r="B13" s="16" t="s">
        <v>38</v>
      </c>
      <c r="C13" s="16"/>
      <c r="D13" s="17" t="s">
        <v>66</v>
      </c>
    </row>
    <row r="14" spans="1:4" ht="38" thickTop="1" thickBot="1" x14ac:dyDescent="0.3">
      <c r="A14" s="29" t="s">
        <v>15</v>
      </c>
      <c r="B14" s="30" t="s">
        <v>39</v>
      </c>
      <c r="C14" s="30"/>
      <c r="D14" s="31" t="s">
        <v>67</v>
      </c>
    </row>
    <row r="15" spans="1:4" ht="37" thickTop="1" x14ac:dyDescent="0.25">
      <c r="A15" s="32"/>
      <c r="B15" s="23" t="s">
        <v>40</v>
      </c>
      <c r="C15" s="23"/>
      <c r="D15" s="24" t="s">
        <v>68</v>
      </c>
    </row>
    <row r="16" spans="1:4" x14ac:dyDescent="0.25">
      <c r="A16" s="8"/>
      <c r="B16" s="15" t="s">
        <v>23</v>
      </c>
      <c r="C16" s="21" t="s">
        <v>41</v>
      </c>
      <c r="D16" s="22" t="s">
        <v>69</v>
      </c>
    </row>
    <row r="17" spans="1:4" x14ac:dyDescent="0.25">
      <c r="A17" s="8"/>
      <c r="B17" s="15"/>
      <c r="C17" s="21" t="s">
        <v>42</v>
      </c>
      <c r="D17" s="22" t="s">
        <v>70</v>
      </c>
    </row>
    <row r="18" spans="1:4" ht="36" x14ac:dyDescent="0.25">
      <c r="A18" s="8"/>
      <c r="B18" s="15"/>
      <c r="C18" s="21" t="s">
        <v>43</v>
      </c>
      <c r="D18" s="22" t="s">
        <v>71</v>
      </c>
    </row>
    <row r="19" spans="1:4" ht="36" x14ac:dyDescent="0.25">
      <c r="A19" s="8"/>
      <c r="B19" s="15"/>
      <c r="C19" s="21" t="s">
        <v>44</v>
      </c>
      <c r="D19" s="22" t="s">
        <v>72</v>
      </c>
    </row>
    <row r="20" spans="1:4" x14ac:dyDescent="0.25">
      <c r="A20" s="8"/>
      <c r="B20" s="19" t="s">
        <v>45</v>
      </c>
      <c r="C20" s="19"/>
      <c r="D20" s="20" t="s">
        <v>73</v>
      </c>
    </row>
    <row r="21" spans="1:4" ht="37" thickBot="1" x14ac:dyDescent="0.3">
      <c r="A21" s="13"/>
      <c r="B21" s="16" t="s">
        <v>46</v>
      </c>
      <c r="C21" s="16"/>
      <c r="D21" s="17" t="s">
        <v>74</v>
      </c>
    </row>
    <row r="22" spans="1:4" ht="19" thickTop="1" x14ac:dyDescent="0.25">
      <c r="A22" s="7" t="s">
        <v>16</v>
      </c>
      <c r="B22" s="25" t="s">
        <v>47</v>
      </c>
      <c r="C22" s="25"/>
      <c r="D22" s="26" t="s">
        <v>75</v>
      </c>
    </row>
    <row r="23" spans="1:4" x14ac:dyDescent="0.25">
      <c r="A23" s="8"/>
      <c r="B23" s="21" t="s">
        <v>48</v>
      </c>
      <c r="C23" s="21"/>
      <c r="D23" s="22" t="s">
        <v>76</v>
      </c>
    </row>
    <row r="24" spans="1:4" ht="36" x14ac:dyDescent="0.25">
      <c r="A24" s="8"/>
      <c r="B24" s="21" t="s">
        <v>49</v>
      </c>
      <c r="C24" s="21"/>
      <c r="D24" s="22" t="s">
        <v>77</v>
      </c>
    </row>
    <row r="25" spans="1:4" ht="36" x14ac:dyDescent="0.25">
      <c r="A25" s="8"/>
      <c r="B25" s="21" t="s">
        <v>50</v>
      </c>
      <c r="C25" s="21"/>
      <c r="D25" s="22" t="s">
        <v>78</v>
      </c>
    </row>
    <row r="26" spans="1:4" x14ac:dyDescent="0.25">
      <c r="A26" s="8"/>
      <c r="B26" s="21" t="s">
        <v>51</v>
      </c>
      <c r="C26" s="21"/>
      <c r="D26" s="22" t="s">
        <v>79</v>
      </c>
    </row>
    <row r="27" spans="1:4" ht="36" x14ac:dyDescent="0.25">
      <c r="A27" s="8"/>
      <c r="B27" s="15" t="s">
        <v>26</v>
      </c>
      <c r="C27" s="21" t="s">
        <v>52</v>
      </c>
      <c r="D27" s="22" t="s">
        <v>80</v>
      </c>
    </row>
    <row r="28" spans="1:4" ht="37" thickBot="1" x14ac:dyDescent="0.3">
      <c r="A28" s="9"/>
      <c r="B28" s="18"/>
      <c r="C28" s="27" t="s">
        <v>53</v>
      </c>
      <c r="D28" s="28" t="s">
        <v>81</v>
      </c>
    </row>
    <row r="29" spans="1:4" ht="19" thickTop="1" x14ac:dyDescent="0.25"/>
  </sheetData>
  <phoneticPr fontId="0" type="noConversion"/>
  <pageMargins left="0.7" right="0.7" top="0.75" bottom="0.75" header="0.5" footer="0.5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Expert Choice</vt:lpstr>
      <vt:lpstr>Priorities</vt:lpstr>
      <vt:lpstr>Final Outcome</vt:lpstr>
      <vt:lpstr>Descriptions</vt:lpstr>
    </vt:vector>
  </TitlesOfParts>
  <Company>Siemens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Elycia Whitmill</dc:creator>
  <cp:lastModifiedBy>E R</cp:lastModifiedBy>
  <cp:lastPrinted>2001-06-11T03:19:10Z</cp:lastPrinted>
  <dcterms:created xsi:type="dcterms:W3CDTF">2001-06-10T21:35:34Z</dcterms:created>
  <dcterms:modified xsi:type="dcterms:W3CDTF">2017-02-22T02:16:46Z</dcterms:modified>
</cp:coreProperties>
</file>